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 Brigada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53" i="1" l="1"/>
  <c r="D62" i="1"/>
  <c r="D108" i="1"/>
  <c r="D38" i="1"/>
  <c r="D50" i="1"/>
  <c r="D30" i="1"/>
  <c r="D81" i="1"/>
  <c r="D72" i="1"/>
  <c r="D59" i="1"/>
  <c r="D56" i="1"/>
  <c r="D86" i="1"/>
  <c r="D78" i="1"/>
  <c r="D43" i="1"/>
  <c r="D25" i="1"/>
  <c r="D102" i="1" l="1"/>
  <c r="D112" i="1"/>
  <c r="D98" i="1"/>
  <c r="D111" i="1"/>
  <c r="D101" i="1"/>
  <c r="D96" i="1"/>
  <c r="D95" i="1"/>
  <c r="D109" i="1"/>
  <c r="D110" i="1"/>
  <c r="D100" i="1"/>
  <c r="D107" i="1"/>
  <c r="D106" i="1"/>
  <c r="D105" i="1"/>
  <c r="D104" i="1"/>
  <c r="D103" i="1"/>
  <c r="D99" i="1"/>
  <c r="D97" i="1"/>
  <c r="D94" i="1"/>
  <c r="D91" i="1"/>
  <c r="D90" i="1"/>
  <c r="D89" i="1"/>
  <c r="D88" i="1"/>
  <c r="D87" i="1"/>
  <c r="D85" i="1"/>
  <c r="D84" i="1"/>
  <c r="D83" i="1"/>
  <c r="D82" i="1"/>
  <c r="D80" i="1"/>
  <c r="D79" i="1"/>
  <c r="D77" i="1"/>
  <c r="D76" i="1"/>
  <c r="D75" i="1"/>
  <c r="D74" i="1"/>
  <c r="D73" i="1"/>
  <c r="D71" i="1"/>
  <c r="D70" i="1"/>
  <c r="D69" i="1"/>
  <c r="D68" i="1"/>
  <c r="D67" i="1"/>
  <c r="D66" i="1"/>
  <c r="D65" i="1"/>
  <c r="D64" i="1"/>
  <c r="D63" i="1"/>
  <c r="D61" i="1"/>
  <c r="D60" i="1"/>
  <c r="D58" i="1"/>
  <c r="D57" i="1"/>
  <c r="D55" i="1"/>
  <c r="D54" i="1"/>
  <c r="D49" i="1"/>
  <c r="D52" i="1"/>
  <c r="D51" i="1"/>
  <c r="D48" i="1"/>
  <c r="D47" i="1"/>
  <c r="D46" i="1"/>
  <c r="D45" i="1"/>
  <c r="D44" i="1"/>
  <c r="D42" i="1"/>
  <c r="D41" i="1"/>
  <c r="D40" i="1"/>
  <c r="D39" i="1"/>
  <c r="D37" i="1"/>
  <c r="D36" i="1"/>
  <c r="D35" i="1"/>
  <c r="D34" i="1"/>
  <c r="D33" i="1"/>
  <c r="D32" i="1"/>
  <c r="D31" i="1"/>
  <c r="D29" i="1"/>
  <c r="D28" i="1"/>
  <c r="D27" i="1"/>
  <c r="D26" i="1"/>
  <c r="D23" i="1"/>
  <c r="D22" i="1"/>
  <c r="D21" i="1"/>
  <c r="D20" i="1"/>
  <c r="D19" i="1"/>
  <c r="D24" i="1"/>
  <c r="D18" i="1"/>
  <c r="D17" i="1"/>
  <c r="D16" i="1"/>
  <c r="D15" i="1"/>
  <c r="D14" i="1"/>
  <c r="D13" i="1"/>
  <c r="D12" i="1"/>
  <c r="D113" i="1" l="1"/>
  <c r="D92" i="1"/>
  <c r="D114" i="1" l="1"/>
</calcChain>
</file>

<file path=xl/sharedStrings.xml><?xml version="1.0" encoding="utf-8"?>
<sst xmlns="http://schemas.openxmlformats.org/spreadsheetml/2006/main" count="119" uniqueCount="117">
  <si>
    <t>Asociacion Hombro a Hombro</t>
  </si>
  <si>
    <t>Pedido Brigadas</t>
  </si>
  <si>
    <t xml:space="preserve">Cliente: </t>
  </si>
  <si>
    <t>Lugar:</t>
  </si>
  <si>
    <t>Date:</t>
  </si>
  <si>
    <t>MEDICAMENTO</t>
  </si>
  <si>
    <t>CANTIDAD PEDIDO</t>
  </si>
  <si>
    <t>PRECIO POR UNIDAD</t>
  </si>
  <si>
    <t>VALOR TOTAL</t>
  </si>
  <si>
    <t>MEDICATION</t>
  </si>
  <si>
    <t>AMOUNT REQUESTED</t>
  </si>
  <si>
    <t>PRICE PER UNIT</t>
  </si>
  <si>
    <t>TOTAL VALUE</t>
  </si>
  <si>
    <t>Adrenalina Inyectable 1mg/1ml- Adrenaline IV</t>
  </si>
  <si>
    <t>Acetaminofén 120mg/5ml (120ml)- Acetaminofen Suspension</t>
  </si>
  <si>
    <t>Acetaminofén 500mg - Acetaminofen Tablets (100 tablets)</t>
  </si>
  <si>
    <t>Acido Fólico 5mg- Folic Acid</t>
  </si>
  <si>
    <t>Albendazol 200mg (Corivermin) o Menbendazole- Albendazol Tablets</t>
  </si>
  <si>
    <t>Albendazol 200mg/5ml o Mebendazole- Albendazol Suspension</t>
  </si>
  <si>
    <t>Alfametildopa 500mg- Almetildopa Tablets</t>
  </si>
  <si>
    <t>Atenolol 100mg- Atenolol Tablets</t>
  </si>
  <si>
    <t>Amtriptilina 25mg- Amitriptiline Tablets</t>
  </si>
  <si>
    <t>Amoxicilina 250mg/5ml (120ml)- Amoxicillin Suspension</t>
  </si>
  <si>
    <t>Amoxicilina 500mg - Amoxicillin Tablets</t>
  </si>
  <si>
    <t>Antiácido en Suspensión 180ml- Antiacid  Suspension</t>
  </si>
  <si>
    <t>Aspirina de 100mg - Aspirine Tablets</t>
  </si>
  <si>
    <t>Calamina 120ml- Calamine</t>
  </si>
  <si>
    <t>Ceftriaxone- Ceftrione / Rocefort 1 g I.M.</t>
  </si>
  <si>
    <t>Clotrimazole Crema (1%)-  Clotrimazole Cream</t>
  </si>
  <si>
    <t>Clotrimazole Óvulos 500mg / Andi-Vagil Ovules</t>
  </si>
  <si>
    <t xml:space="preserve">Diazepan 10mg- Diazapane Tablets </t>
  </si>
  <si>
    <t>Diazepan Inyectable 10mg/2ml- Diazapane IV</t>
  </si>
  <si>
    <t>Dicloxacilina 250mg/5ml- Dicloxacillin Suspension</t>
  </si>
  <si>
    <t>Dicloxacilina 500mg- Dicloxacillin Tablets</t>
  </si>
  <si>
    <t>Difenhidramina Inyectable  10mg/ml-Benadryl IV</t>
  </si>
  <si>
    <t>Doxiciclina 100mg - Doxacillin Tablets</t>
  </si>
  <si>
    <t>Enalapril 20mg - Enalaprile Tablets</t>
  </si>
  <si>
    <t>Eritromicina Suspensión 200mg/60ml- Erythromycin Suspension</t>
  </si>
  <si>
    <t>Eritromicina 500mg Tableta- Erythromycin Tablets</t>
  </si>
  <si>
    <t>Fenitoina Capsulas 100mg- Phenytoin Tablets</t>
  </si>
  <si>
    <t>Fenobarbarbital 100mg- Phenobarbital Tablets</t>
  </si>
  <si>
    <t>Furosemida Inyectable 20mg- Furosemide IV 2 ml amp</t>
  </si>
  <si>
    <t>Furosemida 40mg- Furosemide Tablets</t>
  </si>
  <si>
    <t>Gentamicina Oftálmica 5mg/ml-  Gentamicin Drops</t>
  </si>
  <si>
    <t>Gentamicina 80mg/2ml- Gentamicin IV</t>
  </si>
  <si>
    <t>Glibenclamida 5mg-  Glibazide</t>
  </si>
  <si>
    <t>Hidrocortisona Inyectable 500mg- Hydrocortizone IV</t>
  </si>
  <si>
    <t>Histafed 50mg- Antihistamine</t>
  </si>
  <si>
    <t>Histafed Suspensión 120ml- Antihistamine Suspension</t>
  </si>
  <si>
    <t>Ibuprofeno 600mg -Ibuprofen Tablets</t>
  </si>
  <si>
    <t>Ibuprofeno 100ml/5ml (120ml)- Ibuprofen Suspension</t>
  </si>
  <si>
    <t>Lidocaina 2%- Pisacaina / Vijocaina 50 ml</t>
  </si>
  <si>
    <t>Litrosol Sobres - Oral Rehidration Fluid (50 packets)</t>
  </si>
  <si>
    <t>Metformina 850mg - Metformin Tablets</t>
  </si>
  <si>
    <t>Metoclopramida 10mg- Metoproclamide Tablets</t>
  </si>
  <si>
    <t>Metoclopramida Inyectable 5mg/ml- Metoproclamide IV</t>
  </si>
  <si>
    <t>Metronidazole 125 Susp (120 ml)- Metrodin</t>
  </si>
  <si>
    <t>Metronidazole 500mg- Metronidazol (100 tablets)</t>
  </si>
  <si>
    <t>Multivitaminas Pediátricas Gotas- Pedriatic Multivitamins</t>
  </si>
  <si>
    <t>Multivitaminas Prenatales - Prenatal Multivitamins</t>
  </si>
  <si>
    <t>Nistatina 100,000 U/ml (20ml)- Nystatin</t>
  </si>
  <si>
    <t>Oxitretraciclina  Oftálmica (Vexin)- Oxytetracycline Ophthalmic Cream</t>
  </si>
  <si>
    <t>Penicilina Benzatinica 1,200,000 U. I- Bezathine Penicillin</t>
  </si>
  <si>
    <t>Petrolato Solido (Vaselina)-Vasaline (1 lb bottle)</t>
  </si>
  <si>
    <t xml:space="preserve">Piperazina 60 ml/5ml jirabe- Piperazine Suspension </t>
  </si>
  <si>
    <t>Prednisolona 120mg/ml- Prednizone Suspension</t>
  </si>
  <si>
    <t>Propanolol 40mg- Propanolol</t>
  </si>
  <si>
    <t>Ranitidina 150mg - Ranitidine Tablets</t>
  </si>
  <si>
    <t>Salbutamol 4mg- Albuterol Tablets</t>
  </si>
  <si>
    <t>Salicito de Metilo 5%- Bengay  Cream (1 lb bottle)</t>
  </si>
  <si>
    <t>Sulfato Ferroso 30 ml Gotas Pediátricas- Iron Suspension</t>
  </si>
  <si>
    <t>Tetraciclina 500mg- Tetracycline Tablets</t>
  </si>
  <si>
    <t>Trisulfam suspencion (100ml) - Bactrim Suspension</t>
  </si>
  <si>
    <t>Trisulfam 480mg- Bactrim Tablets</t>
  </si>
  <si>
    <t>SUBTOTAL MEDICAMENTOS</t>
  </si>
  <si>
    <t>SUEROS Y OTROS INSUMOS MEDICOS - MEDICAL SUPPLIES</t>
  </si>
  <si>
    <t>Alcohol Clínico- Clinical Alcohol (1 gallon)</t>
  </si>
  <si>
    <t xml:space="preserve">Algodón Rollo- Cotton </t>
  </si>
  <si>
    <t>Baja Lenguas- Tongue Depressors</t>
  </si>
  <si>
    <t>Jeringas 1cc- 1 cc Syringes</t>
  </si>
  <si>
    <t>Jeringas 3cc- 3 cc Syringes (100 count)</t>
  </si>
  <si>
    <t>Jeringas 5 cc- 5 cc Syringes (100 count)</t>
  </si>
  <si>
    <t>Jeringas 10cc- 10 cc Syringes (100 count)</t>
  </si>
  <si>
    <t>Curitas –Band Aids. (100 count)</t>
  </si>
  <si>
    <t>Peroxido de hidrogeno – Hydrogen Peroxide (galon)</t>
  </si>
  <si>
    <t>Pastillas antidiarrea – Antidiarrhea pills (blister de 10 pastillas)</t>
  </si>
  <si>
    <t>Alcohol en gel – Hand sanitizer 500 ml</t>
  </si>
  <si>
    <t>Alcohol en gel – Hand sanitizer (galon)</t>
  </si>
  <si>
    <t>Gasa – Gauze 4x4 (caja de 10)</t>
  </si>
  <si>
    <t>Tela adhesiva Esparadrapo – Adhesive cloth</t>
  </si>
  <si>
    <t>Antibiotico triple – Triple Antibiotic</t>
  </si>
  <si>
    <t>Tums Hidroxicor – Tums 180</t>
  </si>
  <si>
    <t>Gotas para ojos Cloranfenicol colirio – Eye Drops (frasco/jar)</t>
  </si>
  <si>
    <t>SUBTOTAL INSUMOS MEDICOS</t>
  </si>
  <si>
    <t>TOTAL DE MEDICAMENTOS E INSUMOS</t>
  </si>
  <si>
    <t>Revised October 2022</t>
  </si>
  <si>
    <t>Prednisona 50 mg - Prednizone Tablets</t>
  </si>
  <si>
    <t>Prednisona 5 mg - Prednizone Tablets</t>
  </si>
  <si>
    <t>Azitromicina 500 mg tablets - Azithromycin</t>
  </si>
  <si>
    <t>Ibersertan 300 mg - Irbesartan</t>
  </si>
  <si>
    <t>Levotirozina 100 mg - Levothyroxine</t>
  </si>
  <si>
    <t>Fluexetina 500 mg - Fluoxetine</t>
  </si>
  <si>
    <t>Sertalina 50 mg - Sertraline</t>
  </si>
  <si>
    <t>Olanzapina 10 mg - Olanzapine (controlled--quantities may be limited)</t>
  </si>
  <si>
    <t>Multivitaminas Adultos - Adult Multivitamins</t>
  </si>
  <si>
    <t>Corivermin 2 tab</t>
  </si>
  <si>
    <t>Hidroclorotiazida 25 mg - Hydrochlorothiazide</t>
  </si>
  <si>
    <t>Epinefrina 1 mg/1ml</t>
  </si>
  <si>
    <t>Hidrocortisona Crema 1% 15 g - Hydrocortizone Cream</t>
  </si>
  <si>
    <t>Sulfato Ferroso 300mg - Iron Tablets</t>
  </si>
  <si>
    <t>Loperamida 2 mg - Loperamide</t>
  </si>
  <si>
    <t>Neocidin unguento 20 g tube</t>
  </si>
  <si>
    <t>Salbutamol 100mcg Inhalado- Albuterol Inhaler</t>
  </si>
  <si>
    <t>Guantes de Latez - Gloves (100 count)</t>
  </si>
  <si>
    <t>Hidroxicor Susp 180 ml vial - Hydroxicor</t>
  </si>
  <si>
    <t>Hexa Gamma Benzeno (Escabicida) 25%  120 ml- Scabicide Lotion</t>
  </si>
  <si>
    <t>Quetiapina 25 mg - Quetiapine (controlled -- quantities may be limited)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</si>
</sst>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L.-480A]\ #,##0.00"/>
  </numFmts>
  <fonts count="5" x14ac:knownFonts="1">
    <font>
      <sz val="10"/>
      <name val="Arial"/>
      <family val="2"/>
      <charset val="1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11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A6A6A6"/>
        <bgColor rgb="FFB3A2C7"/>
      </patternFill>
    </fill>
    <fill>
      <patternFill patternType="solid">
        <fgColor rgb="FFFFFFFF"/>
        <bgColor rgb="FFFFFFCC"/>
      </patternFill>
    </fill>
    <fill>
      <patternFill patternType="solid">
        <fgColor rgb="FFD99694"/>
        <bgColor rgb="FFFF99CC"/>
      </patternFill>
    </fill>
    <fill>
      <patternFill patternType="solid">
        <fgColor rgb="FFB3A2C7"/>
        <bgColor rgb="FFA6A6A6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1" fillId="0" borderId="0" xfId="1"/>
    <xf numFmtId="0" fontId="2" fillId="0" borderId="0" xfId="1" applyFont="1" applyAlignment="1">
      <alignment horizontal="center"/>
    </xf>
    <xf numFmtId="0" fontId="2" fillId="2" borderId="1" xfId="1" applyFont="1" applyFill="1" applyBorder="1" applyAlignment="1">
      <alignment horizontal="center"/>
    </xf>
    <xf numFmtId="0" fontId="2" fillId="2" borderId="1" xfId="1" applyFont="1" applyFill="1" applyBorder="1" applyAlignment="1"/>
    <xf numFmtId="0" fontId="2" fillId="2" borderId="1" xfId="1" applyFont="1" applyFill="1" applyBorder="1" applyAlignment="1">
      <alignment horizontal="center" wrapText="1"/>
    </xf>
    <xf numFmtId="0" fontId="1" fillId="3" borderId="1" xfId="1" applyFont="1" applyFill="1" applyBorder="1"/>
    <xf numFmtId="0" fontId="1" fillId="0" borderId="1" xfId="1" applyFont="1" applyBorder="1"/>
    <xf numFmtId="164" fontId="3" fillId="0" borderId="1" xfId="1" applyNumberFormat="1" applyFont="1" applyBorder="1"/>
    <xf numFmtId="164" fontId="1" fillId="0" borderId="1" xfId="1" applyNumberFormat="1" applyBorder="1"/>
    <xf numFmtId="0" fontId="1" fillId="3" borderId="1" xfId="1" applyFont="1" applyFill="1" applyBorder="1" applyAlignment="1">
      <alignment wrapText="1"/>
    </xf>
    <xf numFmtId="0" fontId="3" fillId="3" borderId="1" xfId="1" applyFont="1" applyFill="1" applyBorder="1"/>
    <xf numFmtId="0" fontId="4" fillId="4" borderId="1" xfId="1" applyFont="1" applyFill="1" applyBorder="1"/>
    <xf numFmtId="164" fontId="4" fillId="4" borderId="1" xfId="1" applyNumberFormat="1" applyFont="1" applyFill="1" applyBorder="1"/>
    <xf numFmtId="0" fontId="1" fillId="2" borderId="1" xfId="1" applyFont="1" applyFill="1" applyBorder="1" applyAlignment="1">
      <alignment horizontal="center"/>
    </xf>
    <xf numFmtId="0" fontId="4" fillId="2" borderId="1" xfId="1" applyFont="1" applyFill="1" applyBorder="1" applyAlignment="1">
      <alignment horizontal="center"/>
    </xf>
    <xf numFmtId="0" fontId="1" fillId="0" borderId="1" xfId="1" applyBorder="1"/>
    <xf numFmtId="0" fontId="1" fillId="0" borderId="2" xfId="1" applyFont="1" applyBorder="1"/>
    <xf numFmtId="164" fontId="3" fillId="0" borderId="1" xfId="1" applyNumberFormat="1" applyFont="1" applyBorder="1" applyAlignment="1">
      <alignment horizontal="right"/>
    </xf>
    <xf numFmtId="0" fontId="2" fillId="3" borderId="1" xfId="1" applyFont="1" applyFill="1" applyBorder="1"/>
    <xf numFmtId="0" fontId="2" fillId="4" borderId="1" xfId="1" applyFont="1" applyFill="1" applyBorder="1"/>
    <xf numFmtId="164" fontId="2" fillId="4" borderId="1" xfId="1" applyNumberFormat="1" applyFont="1" applyFill="1" applyBorder="1"/>
    <xf numFmtId="0" fontId="1" fillId="3" borderId="1" xfId="1" applyFill="1" applyBorder="1"/>
    <xf numFmtId="0" fontId="2" fillId="5" borderId="1" xfId="1" applyFont="1" applyFill="1" applyBorder="1"/>
    <xf numFmtId="164" fontId="2" fillId="5" borderId="1" xfId="1" applyNumberFormat="1" applyFont="1" applyFill="1" applyBorder="1"/>
    <xf numFmtId="0" fontId="0" fillId="0" borderId="1" xfId="0" applyBorder="1"/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D99694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B3A2C7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1303200</xdr:colOff>
      <xdr:row>0</xdr:row>
      <xdr:rowOff>45720</xdr:rowOff>
    </xdr:from>
    <xdr:to>
      <xdr:col>3</xdr:col>
      <xdr:colOff>22680</xdr:colOff>
      <xdr:row>4</xdr:row>
      <xdr:rowOff>30600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5435640" y="45720"/>
          <a:ext cx="1189080" cy="74664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MK114"/>
  <sheetViews>
    <sheetView tabSelected="1" topLeftCell="A65" zoomScaleNormal="100" workbookViewId="0">
      <selection activeCell="A81" sqref="A81"/>
    </sheetView>
  </sheetViews>
  <sheetFormatPr defaultRowHeight="15" x14ac:dyDescent="0.25"/>
  <cols>
    <col min="1" max="1" width="58.5703125" style="1" customWidth="1"/>
    <col min="2" max="2" width="19.7109375" style="1" customWidth="1"/>
    <col min="3" max="3" width="15.28515625" style="1" customWidth="1"/>
    <col min="4" max="4" width="15.85546875" style="1" customWidth="1"/>
    <col min="5" max="1025" width="11.42578125" style="1" customWidth="1"/>
  </cols>
  <sheetData>
    <row r="2" spans="1:4" x14ac:dyDescent="0.25">
      <c r="A2" s="1" t="s">
        <v>0</v>
      </c>
    </row>
    <row r="3" spans="1:4" x14ac:dyDescent="0.25">
      <c r="A3" s="1" t="s">
        <v>1</v>
      </c>
    </row>
    <row r="4" spans="1:4" x14ac:dyDescent="0.25">
      <c r="A4" s="1" t="s">
        <v>95</v>
      </c>
    </row>
    <row r="6" spans="1:4" x14ac:dyDescent="0.25">
      <c r="A6" s="2" t="s">
        <v>2</v>
      </c>
    </row>
    <row r="7" spans="1:4" x14ac:dyDescent="0.25">
      <c r="A7" s="2" t="s">
        <v>3</v>
      </c>
    </row>
    <row r="8" spans="1:4" x14ac:dyDescent="0.25">
      <c r="A8" s="2" t="s">
        <v>4</v>
      </c>
    </row>
    <row r="10" spans="1:4" ht="30" x14ac:dyDescent="0.25">
      <c r="A10" s="3" t="s">
        <v>5</v>
      </c>
      <c r="B10" s="4" t="s">
        <v>6</v>
      </c>
      <c r="C10" s="5" t="s">
        <v>7</v>
      </c>
      <c r="D10" s="3" t="s">
        <v>8</v>
      </c>
    </row>
    <row r="11" spans="1:4" x14ac:dyDescent="0.25">
      <c r="A11" s="3" t="s">
        <v>9</v>
      </c>
      <c r="B11" s="4" t="s">
        <v>10</v>
      </c>
      <c r="C11" s="3" t="s">
        <v>11</v>
      </c>
      <c r="D11" s="3" t="s">
        <v>12</v>
      </c>
    </row>
    <row r="12" spans="1:4" x14ac:dyDescent="0.25">
      <c r="A12" s="6" t="s">
        <v>13</v>
      </c>
      <c r="B12" s="7"/>
      <c r="C12" s="8">
        <v>13.8</v>
      </c>
      <c r="D12" s="9">
        <f t="shared" ref="D12:D40" si="0">SUM(C12*B12)</f>
        <v>0</v>
      </c>
    </row>
    <row r="13" spans="1:4" x14ac:dyDescent="0.25">
      <c r="A13" s="6" t="s">
        <v>14</v>
      </c>
      <c r="B13" s="7"/>
      <c r="C13" s="8">
        <v>18</v>
      </c>
      <c r="D13" s="9">
        <f t="shared" si="0"/>
        <v>0</v>
      </c>
    </row>
    <row r="14" spans="1:4" x14ac:dyDescent="0.25">
      <c r="A14" s="6" t="s">
        <v>15</v>
      </c>
      <c r="B14" s="7"/>
      <c r="C14" s="8">
        <v>30</v>
      </c>
      <c r="D14" s="9">
        <f t="shared" si="0"/>
        <v>0</v>
      </c>
    </row>
    <row r="15" spans="1:4" x14ac:dyDescent="0.25">
      <c r="A15" s="6" t="s">
        <v>16</v>
      </c>
      <c r="B15" s="7"/>
      <c r="C15" s="8">
        <v>0.35</v>
      </c>
      <c r="D15" s="9">
        <f t="shared" si="0"/>
        <v>0</v>
      </c>
    </row>
    <row r="16" spans="1:4" ht="30" x14ac:dyDescent="0.25">
      <c r="A16" s="10" t="s">
        <v>17</v>
      </c>
      <c r="B16" s="7"/>
      <c r="C16" s="8">
        <v>1.6</v>
      </c>
      <c r="D16" s="9">
        <f t="shared" si="0"/>
        <v>0</v>
      </c>
    </row>
    <row r="17" spans="1:4" x14ac:dyDescent="0.25">
      <c r="A17" s="6" t="s">
        <v>18</v>
      </c>
      <c r="B17" s="7"/>
      <c r="C17" s="8">
        <v>12.8</v>
      </c>
      <c r="D17" s="9">
        <f t="shared" si="0"/>
        <v>0</v>
      </c>
    </row>
    <row r="18" spans="1:4" x14ac:dyDescent="0.25">
      <c r="A18" s="6" t="s">
        <v>19</v>
      </c>
      <c r="B18" s="7"/>
      <c r="C18" s="8">
        <v>3.4</v>
      </c>
      <c r="D18" s="9">
        <f t="shared" si="0"/>
        <v>0</v>
      </c>
    </row>
    <row r="19" spans="1:4" x14ac:dyDescent="0.25">
      <c r="A19" s="6" t="s">
        <v>21</v>
      </c>
      <c r="B19" s="7"/>
      <c r="C19" s="8">
        <v>3.8</v>
      </c>
      <c r="D19" s="9">
        <f t="shared" si="0"/>
        <v>0</v>
      </c>
    </row>
    <row r="20" spans="1:4" x14ac:dyDescent="0.25">
      <c r="A20" s="6" t="s">
        <v>22</v>
      </c>
      <c r="B20" s="7"/>
      <c r="C20" s="8">
        <v>28</v>
      </c>
      <c r="D20" s="9">
        <f t="shared" si="0"/>
        <v>0</v>
      </c>
    </row>
    <row r="21" spans="1:4" x14ac:dyDescent="0.25">
      <c r="A21" s="6" t="s">
        <v>23</v>
      </c>
      <c r="B21" s="7"/>
      <c r="C21" s="8">
        <v>1.3</v>
      </c>
      <c r="D21" s="9">
        <f t="shared" si="0"/>
        <v>0</v>
      </c>
    </row>
    <row r="22" spans="1:4" x14ac:dyDescent="0.25">
      <c r="A22" s="6" t="s">
        <v>24</v>
      </c>
      <c r="B22" s="7"/>
      <c r="C22" s="8">
        <v>32</v>
      </c>
      <c r="D22" s="9">
        <f t="shared" si="0"/>
        <v>0</v>
      </c>
    </row>
    <row r="23" spans="1:4" x14ac:dyDescent="0.25">
      <c r="A23" s="6" t="s">
        <v>25</v>
      </c>
      <c r="B23" s="7"/>
      <c r="C23" s="8">
        <v>0.53</v>
      </c>
      <c r="D23" s="9">
        <f t="shared" si="0"/>
        <v>0</v>
      </c>
    </row>
    <row r="24" spans="1:4" x14ac:dyDescent="0.25">
      <c r="A24" s="6" t="s">
        <v>20</v>
      </c>
      <c r="B24" s="7"/>
      <c r="C24" s="8">
        <v>0.9</v>
      </c>
      <c r="D24" s="9">
        <f>SUM(C24*B24)</f>
        <v>0</v>
      </c>
    </row>
    <row r="25" spans="1:4" x14ac:dyDescent="0.25">
      <c r="A25" s="6" t="s">
        <v>98</v>
      </c>
      <c r="B25" s="7"/>
      <c r="C25" s="8">
        <v>16</v>
      </c>
      <c r="D25" s="9">
        <f t="shared" si="0"/>
        <v>0</v>
      </c>
    </row>
    <row r="26" spans="1:4" x14ac:dyDescent="0.25">
      <c r="A26" s="6" t="s">
        <v>26</v>
      </c>
      <c r="B26" s="7"/>
      <c r="C26" s="8">
        <v>25</v>
      </c>
      <c r="D26" s="9">
        <f t="shared" si="0"/>
        <v>0</v>
      </c>
    </row>
    <row r="27" spans="1:4" x14ac:dyDescent="0.25">
      <c r="A27" s="6" t="s">
        <v>27</v>
      </c>
      <c r="B27" s="7"/>
      <c r="C27" s="8">
        <v>35</v>
      </c>
      <c r="D27" s="9">
        <f t="shared" si="0"/>
        <v>0</v>
      </c>
    </row>
    <row r="28" spans="1:4" x14ac:dyDescent="0.25">
      <c r="A28" s="6" t="s">
        <v>28</v>
      </c>
      <c r="B28" s="7"/>
      <c r="C28" s="8">
        <v>26</v>
      </c>
      <c r="D28" s="9">
        <f t="shared" si="0"/>
        <v>0</v>
      </c>
    </row>
    <row r="29" spans="1:4" x14ac:dyDescent="0.25">
      <c r="A29" s="6" t="s">
        <v>29</v>
      </c>
      <c r="B29" s="7"/>
      <c r="C29" s="8">
        <v>18</v>
      </c>
      <c r="D29" s="9">
        <f t="shared" si="0"/>
        <v>0</v>
      </c>
    </row>
    <row r="30" spans="1:4" x14ac:dyDescent="0.25">
      <c r="A30" s="6" t="s">
        <v>105</v>
      </c>
      <c r="B30" s="7"/>
      <c r="C30" s="8">
        <v>1.6</v>
      </c>
      <c r="D30" s="9">
        <f t="shared" si="0"/>
        <v>0</v>
      </c>
    </row>
    <row r="31" spans="1:4" x14ac:dyDescent="0.25">
      <c r="A31" s="6" t="s">
        <v>30</v>
      </c>
      <c r="B31" s="7"/>
      <c r="C31" s="8">
        <v>5.5</v>
      </c>
      <c r="D31" s="9">
        <f t="shared" si="0"/>
        <v>0</v>
      </c>
    </row>
    <row r="32" spans="1:4" x14ac:dyDescent="0.25">
      <c r="A32" s="6" t="s">
        <v>31</v>
      </c>
      <c r="B32" s="7"/>
      <c r="C32" s="8">
        <v>55</v>
      </c>
      <c r="D32" s="9">
        <f t="shared" si="0"/>
        <v>0</v>
      </c>
    </row>
    <row r="33" spans="1:4" x14ac:dyDescent="0.25">
      <c r="A33" s="6" t="s">
        <v>32</v>
      </c>
      <c r="B33" s="7"/>
      <c r="C33" s="8">
        <v>48</v>
      </c>
      <c r="D33" s="9">
        <f t="shared" si="0"/>
        <v>0</v>
      </c>
    </row>
    <row r="34" spans="1:4" x14ac:dyDescent="0.25">
      <c r="A34" s="6" t="s">
        <v>33</v>
      </c>
      <c r="B34" s="7"/>
      <c r="C34" s="8">
        <v>5</v>
      </c>
      <c r="D34" s="9">
        <f t="shared" si="0"/>
        <v>0</v>
      </c>
    </row>
    <row r="35" spans="1:4" x14ac:dyDescent="0.25">
      <c r="A35" s="6" t="s">
        <v>34</v>
      </c>
      <c r="B35" s="7"/>
      <c r="C35" s="8">
        <v>22</v>
      </c>
      <c r="D35" s="9">
        <f t="shared" si="0"/>
        <v>0</v>
      </c>
    </row>
    <row r="36" spans="1:4" x14ac:dyDescent="0.25">
      <c r="A36" s="6" t="s">
        <v>35</v>
      </c>
      <c r="B36" s="7"/>
      <c r="C36" s="8">
        <v>4.8</v>
      </c>
      <c r="D36" s="9">
        <f t="shared" si="0"/>
        <v>0</v>
      </c>
    </row>
    <row r="37" spans="1:4" x14ac:dyDescent="0.25">
      <c r="A37" s="6" t="s">
        <v>36</v>
      </c>
      <c r="B37" s="7"/>
      <c r="C37" s="8">
        <v>0.9</v>
      </c>
      <c r="D37" s="9">
        <f t="shared" si="0"/>
        <v>0</v>
      </c>
    </row>
    <row r="38" spans="1:4" x14ac:dyDescent="0.25">
      <c r="A38" s="6" t="s">
        <v>107</v>
      </c>
      <c r="B38" s="7"/>
      <c r="C38" s="8">
        <v>13.8</v>
      </c>
      <c r="D38" s="9">
        <f t="shared" si="0"/>
        <v>0</v>
      </c>
    </row>
    <row r="39" spans="1:4" x14ac:dyDescent="0.25">
      <c r="A39" s="6" t="s">
        <v>37</v>
      </c>
      <c r="B39" s="7"/>
      <c r="C39" s="8">
        <v>60</v>
      </c>
      <c r="D39" s="9">
        <f t="shared" si="0"/>
        <v>0</v>
      </c>
    </row>
    <row r="40" spans="1:4" x14ac:dyDescent="0.25">
      <c r="A40" s="6" t="s">
        <v>38</v>
      </c>
      <c r="B40" s="7"/>
      <c r="C40" s="8">
        <v>3.8</v>
      </c>
      <c r="D40" s="9">
        <f t="shared" si="0"/>
        <v>0</v>
      </c>
    </row>
    <row r="41" spans="1:4" x14ac:dyDescent="0.25">
      <c r="A41" s="6" t="s">
        <v>39</v>
      </c>
      <c r="B41" s="7"/>
      <c r="C41" s="8">
        <v>1.6</v>
      </c>
      <c r="D41" s="9">
        <f>B41*C41</f>
        <v>0</v>
      </c>
    </row>
    <row r="42" spans="1:4" x14ac:dyDescent="0.25">
      <c r="A42" s="6" t="s">
        <v>40</v>
      </c>
      <c r="B42" s="7"/>
      <c r="C42" s="8">
        <v>1.6</v>
      </c>
      <c r="D42" s="9">
        <f t="shared" ref="D42:D91" si="1">SUM(C42*B42)</f>
        <v>0</v>
      </c>
    </row>
    <row r="43" spans="1:4" x14ac:dyDescent="0.25">
      <c r="A43" s="6" t="s">
        <v>101</v>
      </c>
      <c r="B43" s="7"/>
      <c r="C43" s="8">
        <v>5</v>
      </c>
      <c r="D43" s="9">
        <f t="shared" si="1"/>
        <v>0</v>
      </c>
    </row>
    <row r="44" spans="1:4" x14ac:dyDescent="0.25">
      <c r="A44" s="6" t="s">
        <v>41</v>
      </c>
      <c r="B44" s="7"/>
      <c r="C44" s="8">
        <v>12</v>
      </c>
      <c r="D44" s="9">
        <f t="shared" si="1"/>
        <v>0</v>
      </c>
    </row>
    <row r="45" spans="1:4" x14ac:dyDescent="0.25">
      <c r="A45" s="6" t="s">
        <v>42</v>
      </c>
      <c r="B45" s="7"/>
      <c r="C45" s="8">
        <v>1.1000000000000001</v>
      </c>
      <c r="D45" s="9">
        <f t="shared" si="1"/>
        <v>0</v>
      </c>
    </row>
    <row r="46" spans="1:4" x14ac:dyDescent="0.25">
      <c r="A46" s="6" t="s">
        <v>43</v>
      </c>
      <c r="B46" s="7"/>
      <c r="C46" s="8">
        <v>80</v>
      </c>
      <c r="D46" s="9">
        <f t="shared" si="1"/>
        <v>0</v>
      </c>
    </row>
    <row r="47" spans="1:4" x14ac:dyDescent="0.25">
      <c r="A47" s="6" t="s">
        <v>44</v>
      </c>
      <c r="B47" s="7"/>
      <c r="C47" s="8">
        <v>8</v>
      </c>
      <c r="D47" s="9">
        <f t="shared" si="1"/>
        <v>0</v>
      </c>
    </row>
    <row r="48" spans="1:4" x14ac:dyDescent="0.25">
      <c r="A48" s="6" t="s">
        <v>45</v>
      </c>
      <c r="B48" s="7"/>
      <c r="C48" s="8">
        <v>0.6</v>
      </c>
      <c r="D48" s="9">
        <f t="shared" si="1"/>
        <v>0</v>
      </c>
    </row>
    <row r="49" spans="1:4" x14ac:dyDescent="0.25">
      <c r="A49" s="6" t="s">
        <v>115</v>
      </c>
      <c r="B49" s="7"/>
      <c r="C49" s="8">
        <v>26</v>
      </c>
      <c r="D49" s="9">
        <f>SUM(C49*B49)</f>
        <v>0</v>
      </c>
    </row>
    <row r="50" spans="1:4" x14ac:dyDescent="0.25">
      <c r="A50" s="6" t="s">
        <v>106</v>
      </c>
      <c r="B50" s="7"/>
      <c r="C50" s="8">
        <v>48</v>
      </c>
      <c r="D50" s="9">
        <f t="shared" si="1"/>
        <v>0</v>
      </c>
    </row>
    <row r="51" spans="1:4" x14ac:dyDescent="0.25">
      <c r="A51" s="6" t="s">
        <v>108</v>
      </c>
      <c r="B51" s="7"/>
      <c r="C51" s="8">
        <v>28</v>
      </c>
      <c r="D51" s="9">
        <f t="shared" si="1"/>
        <v>0</v>
      </c>
    </row>
    <row r="52" spans="1:4" x14ac:dyDescent="0.25">
      <c r="A52" s="6" t="s">
        <v>46</v>
      </c>
      <c r="B52" s="7"/>
      <c r="C52" s="8">
        <v>75</v>
      </c>
      <c r="D52" s="9">
        <f t="shared" si="1"/>
        <v>0</v>
      </c>
    </row>
    <row r="53" spans="1:4" x14ac:dyDescent="0.25">
      <c r="A53" s="6" t="s">
        <v>114</v>
      </c>
      <c r="B53" s="7"/>
      <c r="C53" s="8">
        <v>22</v>
      </c>
      <c r="D53" s="9">
        <f t="shared" si="1"/>
        <v>0</v>
      </c>
    </row>
    <row r="54" spans="1:4" x14ac:dyDescent="0.25">
      <c r="A54" s="6" t="s">
        <v>47</v>
      </c>
      <c r="B54" s="7"/>
      <c r="C54" s="8">
        <v>1.1000000000000001</v>
      </c>
      <c r="D54" s="9">
        <f t="shared" si="1"/>
        <v>0</v>
      </c>
    </row>
    <row r="55" spans="1:4" x14ac:dyDescent="0.25">
      <c r="A55" s="6" t="s">
        <v>48</v>
      </c>
      <c r="B55" s="7"/>
      <c r="C55" s="8">
        <v>18.5</v>
      </c>
      <c r="D55" s="9">
        <f t="shared" si="1"/>
        <v>0</v>
      </c>
    </row>
    <row r="56" spans="1:4" x14ac:dyDescent="0.25">
      <c r="A56" s="6" t="s">
        <v>99</v>
      </c>
      <c r="B56" s="7"/>
      <c r="C56" s="8">
        <v>2.5</v>
      </c>
      <c r="D56" s="9">
        <f t="shared" si="1"/>
        <v>0</v>
      </c>
    </row>
    <row r="57" spans="1:4" x14ac:dyDescent="0.25">
      <c r="A57" s="6" t="s">
        <v>49</v>
      </c>
      <c r="B57" s="7"/>
      <c r="C57" s="8">
        <v>0.8</v>
      </c>
      <c r="D57" s="9">
        <f t="shared" si="1"/>
        <v>0</v>
      </c>
    </row>
    <row r="58" spans="1:4" x14ac:dyDescent="0.25">
      <c r="A58" s="6" t="s">
        <v>50</v>
      </c>
      <c r="B58" s="7"/>
      <c r="C58" s="8">
        <v>18.5</v>
      </c>
      <c r="D58" s="9">
        <f t="shared" si="1"/>
        <v>0</v>
      </c>
    </row>
    <row r="59" spans="1:4" x14ac:dyDescent="0.25">
      <c r="A59" s="6" t="s">
        <v>100</v>
      </c>
      <c r="B59" s="7"/>
      <c r="C59" s="8">
        <v>14</v>
      </c>
      <c r="D59" s="9">
        <f t="shared" si="1"/>
        <v>0</v>
      </c>
    </row>
    <row r="60" spans="1:4" x14ac:dyDescent="0.25">
      <c r="A60" s="6" t="s">
        <v>51</v>
      </c>
      <c r="B60" s="7"/>
      <c r="C60" s="8">
        <v>62</v>
      </c>
      <c r="D60" s="9">
        <f t="shared" si="1"/>
        <v>0</v>
      </c>
    </row>
    <row r="61" spans="1:4" x14ac:dyDescent="0.25">
      <c r="A61" s="6" t="s">
        <v>52</v>
      </c>
      <c r="B61" s="7"/>
      <c r="C61" s="8">
        <v>220</v>
      </c>
      <c r="D61" s="9">
        <f t="shared" si="1"/>
        <v>0</v>
      </c>
    </row>
    <row r="62" spans="1:4" x14ac:dyDescent="0.25">
      <c r="A62" s="6" t="s">
        <v>110</v>
      </c>
      <c r="B62" s="7"/>
      <c r="C62" s="8">
        <v>1.6</v>
      </c>
      <c r="D62" s="9">
        <f t="shared" si="1"/>
        <v>0</v>
      </c>
    </row>
    <row r="63" spans="1:4" x14ac:dyDescent="0.25">
      <c r="A63" s="6" t="s">
        <v>53</v>
      </c>
      <c r="B63" s="7"/>
      <c r="C63" s="8">
        <v>1.8</v>
      </c>
      <c r="D63" s="9">
        <f t="shared" si="1"/>
        <v>0</v>
      </c>
    </row>
    <row r="64" spans="1:4" x14ac:dyDescent="0.25">
      <c r="A64" s="6" t="s">
        <v>54</v>
      </c>
      <c r="B64" s="7"/>
      <c r="C64" s="8">
        <v>1.1000000000000001</v>
      </c>
      <c r="D64" s="9">
        <f t="shared" si="1"/>
        <v>0</v>
      </c>
    </row>
    <row r="65" spans="1:4" x14ac:dyDescent="0.25">
      <c r="A65" s="6" t="s">
        <v>55</v>
      </c>
      <c r="B65" s="7"/>
      <c r="C65" s="8">
        <v>14</v>
      </c>
      <c r="D65" s="9">
        <f t="shared" si="1"/>
        <v>0</v>
      </c>
    </row>
    <row r="66" spans="1:4" x14ac:dyDescent="0.25">
      <c r="A66" s="6" t="s">
        <v>56</v>
      </c>
      <c r="B66" s="7"/>
      <c r="C66" s="8">
        <v>20</v>
      </c>
      <c r="D66" s="9">
        <f t="shared" si="1"/>
        <v>0</v>
      </c>
    </row>
    <row r="67" spans="1:4" x14ac:dyDescent="0.25">
      <c r="A67" s="6" t="s">
        <v>57</v>
      </c>
      <c r="B67" s="7"/>
      <c r="C67" s="8">
        <v>85</v>
      </c>
      <c r="D67" s="9">
        <f t="shared" si="1"/>
        <v>0</v>
      </c>
    </row>
    <row r="68" spans="1:4" x14ac:dyDescent="0.25">
      <c r="A68" s="6" t="s">
        <v>104</v>
      </c>
      <c r="B68" s="7"/>
      <c r="C68" s="8">
        <v>1.1000000000000001</v>
      </c>
      <c r="D68" s="9">
        <f t="shared" si="1"/>
        <v>0</v>
      </c>
    </row>
    <row r="69" spans="1:4" x14ac:dyDescent="0.25">
      <c r="A69" s="6" t="s">
        <v>58</v>
      </c>
      <c r="B69" s="7"/>
      <c r="C69" s="8">
        <v>18.5</v>
      </c>
      <c r="D69" s="9">
        <f t="shared" si="1"/>
        <v>0</v>
      </c>
    </row>
    <row r="70" spans="1:4" x14ac:dyDescent="0.25">
      <c r="A70" s="6" t="s">
        <v>59</v>
      </c>
      <c r="B70" s="7"/>
      <c r="C70" s="8">
        <v>1.1000000000000001</v>
      </c>
      <c r="D70" s="9">
        <f t="shared" si="1"/>
        <v>0</v>
      </c>
    </row>
    <row r="71" spans="1:4" x14ac:dyDescent="0.25">
      <c r="A71" s="6" t="s">
        <v>60</v>
      </c>
      <c r="B71" s="7"/>
      <c r="C71" s="8">
        <v>21</v>
      </c>
      <c r="D71" s="9">
        <f t="shared" si="1"/>
        <v>0</v>
      </c>
    </row>
    <row r="72" spans="1:4" x14ac:dyDescent="0.25">
      <c r="A72" s="6" t="s">
        <v>103</v>
      </c>
      <c r="B72" s="7"/>
      <c r="C72" s="8">
        <v>30</v>
      </c>
      <c r="D72" s="9">
        <f t="shared" si="1"/>
        <v>0</v>
      </c>
    </row>
    <row r="73" spans="1:4" ht="30" x14ac:dyDescent="0.25">
      <c r="A73" s="10" t="s">
        <v>61</v>
      </c>
      <c r="B73" s="7"/>
      <c r="C73" s="8">
        <v>55</v>
      </c>
      <c r="D73" s="9">
        <f t="shared" si="1"/>
        <v>0</v>
      </c>
    </row>
    <row r="74" spans="1:4" x14ac:dyDescent="0.25">
      <c r="A74" s="6" t="s">
        <v>62</v>
      </c>
      <c r="B74" s="7"/>
      <c r="C74" s="8">
        <v>12.8</v>
      </c>
      <c r="D74" s="9">
        <f t="shared" si="1"/>
        <v>0</v>
      </c>
    </row>
    <row r="75" spans="1:4" x14ac:dyDescent="0.25">
      <c r="A75" s="6" t="s">
        <v>63</v>
      </c>
      <c r="B75" s="7"/>
      <c r="C75" s="8">
        <v>100</v>
      </c>
      <c r="D75" s="9">
        <f t="shared" si="1"/>
        <v>0</v>
      </c>
    </row>
    <row r="76" spans="1:4" x14ac:dyDescent="0.25">
      <c r="A76" s="6" t="s">
        <v>64</v>
      </c>
      <c r="B76" s="7"/>
      <c r="C76" s="8">
        <v>16.8</v>
      </c>
      <c r="D76" s="9">
        <f t="shared" si="1"/>
        <v>0</v>
      </c>
    </row>
    <row r="77" spans="1:4" x14ac:dyDescent="0.25">
      <c r="A77" s="6" t="s">
        <v>97</v>
      </c>
      <c r="B77" s="7"/>
      <c r="C77" s="8">
        <v>0.9</v>
      </c>
      <c r="D77" s="9">
        <f t="shared" si="1"/>
        <v>0</v>
      </c>
    </row>
    <row r="78" spans="1:4" x14ac:dyDescent="0.25">
      <c r="A78" s="6" t="s">
        <v>96</v>
      </c>
      <c r="B78" s="7"/>
      <c r="C78" s="8">
        <v>4.5</v>
      </c>
      <c r="D78" s="9">
        <f t="shared" si="1"/>
        <v>0</v>
      </c>
    </row>
    <row r="79" spans="1:4" x14ac:dyDescent="0.25">
      <c r="A79" s="6" t="s">
        <v>65</v>
      </c>
      <c r="B79" s="7"/>
      <c r="C79" s="8">
        <v>60</v>
      </c>
      <c r="D79" s="9">
        <f t="shared" si="1"/>
        <v>0</v>
      </c>
    </row>
    <row r="80" spans="1:4" x14ac:dyDescent="0.25">
      <c r="A80" s="6" t="s">
        <v>66</v>
      </c>
      <c r="B80" s="7"/>
      <c r="C80" s="8">
        <v>0.7</v>
      </c>
      <c r="D80" s="9">
        <f t="shared" si="1"/>
        <v>0</v>
      </c>
    </row>
    <row r="81" spans="1:4" x14ac:dyDescent="0.25">
      <c r="A81" s="6" t="s">
        <v>116</v>
      </c>
      <c r="B81" s="7"/>
      <c r="C81" s="8">
        <v>24</v>
      </c>
      <c r="D81" s="9">
        <f t="shared" si="1"/>
        <v>0</v>
      </c>
    </row>
    <row r="82" spans="1:4" x14ac:dyDescent="0.25">
      <c r="A82" s="6" t="s">
        <v>67</v>
      </c>
      <c r="B82" s="7"/>
      <c r="C82" s="8">
        <v>0.75</v>
      </c>
      <c r="D82" s="9">
        <f t="shared" si="1"/>
        <v>0</v>
      </c>
    </row>
    <row r="83" spans="1:4" x14ac:dyDescent="0.25">
      <c r="A83" s="6" t="s">
        <v>68</v>
      </c>
      <c r="B83" s="7"/>
      <c r="C83" s="8">
        <v>0.68</v>
      </c>
      <c r="D83" s="9">
        <f t="shared" si="1"/>
        <v>0</v>
      </c>
    </row>
    <row r="84" spans="1:4" x14ac:dyDescent="0.25">
      <c r="A84" s="6" t="s">
        <v>112</v>
      </c>
      <c r="B84" s="7"/>
      <c r="C84" s="8">
        <v>85</v>
      </c>
      <c r="D84" s="9">
        <f t="shared" si="1"/>
        <v>0</v>
      </c>
    </row>
    <row r="85" spans="1:4" x14ac:dyDescent="0.25">
      <c r="A85" s="6" t="s">
        <v>69</v>
      </c>
      <c r="B85" s="7"/>
      <c r="C85" s="8">
        <v>100</v>
      </c>
      <c r="D85" s="9">
        <f t="shared" si="1"/>
        <v>0</v>
      </c>
    </row>
    <row r="86" spans="1:4" x14ac:dyDescent="0.25">
      <c r="A86" s="6" t="s">
        <v>102</v>
      </c>
      <c r="B86" s="7"/>
      <c r="C86" s="8">
        <v>18</v>
      </c>
      <c r="D86" s="9">
        <f t="shared" si="1"/>
        <v>0</v>
      </c>
    </row>
    <row r="87" spans="1:4" x14ac:dyDescent="0.25">
      <c r="A87" s="6" t="s">
        <v>70</v>
      </c>
      <c r="B87" s="7"/>
      <c r="C87" s="8">
        <v>21</v>
      </c>
      <c r="D87" s="9">
        <f t="shared" si="1"/>
        <v>0</v>
      </c>
    </row>
    <row r="88" spans="1:4" x14ac:dyDescent="0.25">
      <c r="A88" s="6" t="s">
        <v>109</v>
      </c>
      <c r="B88" s="7"/>
      <c r="C88" s="8">
        <v>0.3</v>
      </c>
      <c r="D88" s="9">
        <f t="shared" si="1"/>
        <v>0</v>
      </c>
    </row>
    <row r="89" spans="1:4" x14ac:dyDescent="0.25">
      <c r="A89" s="6" t="s">
        <v>71</v>
      </c>
      <c r="B89" s="7"/>
      <c r="C89" s="8">
        <v>1.1000000000000001</v>
      </c>
      <c r="D89" s="9">
        <f t="shared" si="1"/>
        <v>0</v>
      </c>
    </row>
    <row r="90" spans="1:4" x14ac:dyDescent="0.25">
      <c r="A90" s="6" t="s">
        <v>72</v>
      </c>
      <c r="B90" s="7"/>
      <c r="C90" s="8">
        <v>18.5</v>
      </c>
      <c r="D90" s="9">
        <f t="shared" si="1"/>
        <v>0</v>
      </c>
    </row>
    <row r="91" spans="1:4" x14ac:dyDescent="0.25">
      <c r="A91" s="6" t="s">
        <v>73</v>
      </c>
      <c r="B91" s="7"/>
      <c r="C91" s="8">
        <v>0.9</v>
      </c>
      <c r="D91" s="9">
        <f t="shared" si="1"/>
        <v>0</v>
      </c>
    </row>
    <row r="92" spans="1:4" x14ac:dyDescent="0.25">
      <c r="A92" s="11"/>
      <c r="B92" s="12" t="s">
        <v>74</v>
      </c>
      <c r="C92" s="13"/>
      <c r="D92" s="13">
        <f>SUM(D12:D91)</f>
        <v>0</v>
      </c>
    </row>
    <row r="93" spans="1:4" x14ac:dyDescent="0.25">
      <c r="A93" s="14" t="s">
        <v>75</v>
      </c>
      <c r="B93" s="3"/>
      <c r="C93" s="15" t="s">
        <v>7</v>
      </c>
      <c r="D93" s="3" t="s">
        <v>8</v>
      </c>
    </row>
    <row r="94" spans="1:4" x14ac:dyDescent="0.25">
      <c r="A94" s="6" t="s">
        <v>76</v>
      </c>
      <c r="B94" s="7"/>
      <c r="C94" s="8">
        <v>260</v>
      </c>
      <c r="D94" s="9">
        <f t="shared" ref="D94:D108" si="2">SUM(C94*B94)</f>
        <v>0</v>
      </c>
    </row>
    <row r="95" spans="1:4" x14ac:dyDescent="0.25">
      <c r="A95" s="25" t="s">
        <v>86</v>
      </c>
      <c r="B95" s="16"/>
      <c r="C95" s="8">
        <v>64</v>
      </c>
      <c r="D95" s="9">
        <f>B95*C95</f>
        <v>0</v>
      </c>
    </row>
    <row r="96" spans="1:4" x14ac:dyDescent="0.25">
      <c r="A96" s="7" t="s">
        <v>87</v>
      </c>
      <c r="B96" s="16"/>
      <c r="C96" s="18">
        <v>350</v>
      </c>
      <c r="D96" s="9">
        <f>B96*C96</f>
        <v>0</v>
      </c>
    </row>
    <row r="97" spans="1:4" x14ac:dyDescent="0.25">
      <c r="A97" s="7" t="s">
        <v>77</v>
      </c>
      <c r="B97" s="16"/>
      <c r="C97" s="8">
        <v>106</v>
      </c>
      <c r="D97" s="9">
        <f t="shared" si="2"/>
        <v>0</v>
      </c>
    </row>
    <row r="98" spans="1:4" x14ac:dyDescent="0.25">
      <c r="A98" s="7" t="s">
        <v>90</v>
      </c>
      <c r="B98" s="16"/>
      <c r="C98" s="18">
        <v>60</v>
      </c>
      <c r="D98" s="9">
        <f>B98*C98</f>
        <v>0</v>
      </c>
    </row>
    <row r="99" spans="1:4" x14ac:dyDescent="0.25">
      <c r="A99" s="7" t="s">
        <v>78</v>
      </c>
      <c r="B99" s="16"/>
      <c r="C99" s="8">
        <v>0.35</v>
      </c>
      <c r="D99" s="9">
        <f t="shared" si="2"/>
        <v>0</v>
      </c>
    </row>
    <row r="100" spans="1:4" x14ac:dyDescent="0.25">
      <c r="A100" s="25" t="s">
        <v>83</v>
      </c>
      <c r="B100" s="16"/>
      <c r="C100" s="8">
        <v>35</v>
      </c>
      <c r="D100" s="9">
        <f>B100*C100</f>
        <v>0</v>
      </c>
    </row>
    <row r="101" spans="1:4" x14ac:dyDescent="0.25">
      <c r="A101" s="7" t="s">
        <v>88</v>
      </c>
      <c r="B101" s="16"/>
      <c r="C101" s="18">
        <v>126</v>
      </c>
      <c r="D101" s="9">
        <f>B101*C101</f>
        <v>0</v>
      </c>
    </row>
    <row r="102" spans="1:4" x14ac:dyDescent="0.25">
      <c r="A102" s="7" t="s">
        <v>92</v>
      </c>
      <c r="B102" s="16"/>
      <c r="C102" s="18">
        <v>56</v>
      </c>
      <c r="D102" s="9">
        <f>B102*C102</f>
        <v>0</v>
      </c>
    </row>
    <row r="103" spans="1:4" x14ac:dyDescent="0.25">
      <c r="A103" s="17" t="s">
        <v>113</v>
      </c>
      <c r="B103" s="16"/>
      <c r="C103" s="8">
        <v>115</v>
      </c>
      <c r="D103" s="9">
        <f t="shared" si="2"/>
        <v>0</v>
      </c>
    </row>
    <row r="104" spans="1:4" x14ac:dyDescent="0.25">
      <c r="A104" s="7" t="s">
        <v>79</v>
      </c>
      <c r="B104" s="16"/>
      <c r="C104" s="8">
        <v>2.1</v>
      </c>
      <c r="D104" s="9">
        <f t="shared" si="2"/>
        <v>0</v>
      </c>
    </row>
    <row r="105" spans="1:4" x14ac:dyDescent="0.25">
      <c r="A105" s="7" t="s">
        <v>80</v>
      </c>
      <c r="B105" s="16"/>
      <c r="C105" s="8">
        <v>148</v>
      </c>
      <c r="D105" s="9">
        <f t="shared" si="2"/>
        <v>0</v>
      </c>
    </row>
    <row r="106" spans="1:4" x14ac:dyDescent="0.25">
      <c r="A106" s="7" t="s">
        <v>81</v>
      </c>
      <c r="B106" s="16"/>
      <c r="C106" s="8">
        <v>150</v>
      </c>
      <c r="D106" s="9">
        <f t="shared" si="2"/>
        <v>0</v>
      </c>
    </row>
    <row r="107" spans="1:4" x14ac:dyDescent="0.25">
      <c r="A107" s="7" t="s">
        <v>82</v>
      </c>
      <c r="B107" s="16"/>
      <c r="C107" s="8">
        <v>210</v>
      </c>
      <c r="D107" s="9">
        <f t="shared" si="2"/>
        <v>0</v>
      </c>
    </row>
    <row r="108" spans="1:4" x14ac:dyDescent="0.25">
      <c r="A108" s="7" t="s">
        <v>111</v>
      </c>
      <c r="B108" s="16"/>
      <c r="C108" s="8">
        <v>60</v>
      </c>
      <c r="D108" s="9">
        <f t="shared" si="2"/>
        <v>0</v>
      </c>
    </row>
    <row r="109" spans="1:4" x14ac:dyDescent="0.25">
      <c r="A109" s="25" t="s">
        <v>85</v>
      </c>
      <c r="B109" s="16"/>
      <c r="C109" s="8">
        <v>1.6</v>
      </c>
      <c r="D109" s="9">
        <f>B109*C109</f>
        <v>0</v>
      </c>
    </row>
    <row r="110" spans="1:4" x14ac:dyDescent="0.25">
      <c r="A110" s="25" t="s">
        <v>84</v>
      </c>
      <c r="B110" s="16"/>
      <c r="C110" s="8">
        <v>210</v>
      </c>
      <c r="D110" s="9">
        <f t="shared" ref="D110:D112" si="3">B110*C110</f>
        <v>0</v>
      </c>
    </row>
    <row r="111" spans="1:4" x14ac:dyDescent="0.25">
      <c r="A111" s="7" t="s">
        <v>89</v>
      </c>
      <c r="B111" s="16"/>
      <c r="C111" s="18">
        <v>16.5</v>
      </c>
      <c r="D111" s="9">
        <f t="shared" si="3"/>
        <v>0</v>
      </c>
    </row>
    <row r="112" spans="1:4" x14ac:dyDescent="0.25">
      <c r="A112" s="7" t="s">
        <v>91</v>
      </c>
      <c r="B112" s="16"/>
      <c r="C112" s="18">
        <v>32</v>
      </c>
      <c r="D112" s="9">
        <f t="shared" si="3"/>
        <v>0</v>
      </c>
    </row>
    <row r="113" spans="1:4" x14ac:dyDescent="0.25">
      <c r="A113" s="19"/>
      <c r="B113" s="20" t="s">
        <v>93</v>
      </c>
      <c r="C113" s="21"/>
      <c r="D113" s="21">
        <f>SUM(D94:D107)</f>
        <v>0</v>
      </c>
    </row>
    <row r="114" spans="1:4" x14ac:dyDescent="0.25">
      <c r="A114" s="22"/>
      <c r="B114" s="23" t="s">
        <v>94</v>
      </c>
      <c r="C114" s="23"/>
      <c r="D114" s="24">
        <f>SUM(D92+D113)</f>
        <v>0</v>
      </c>
    </row>
  </sheetData>
  <pageMargins left="0.7" right="0.7" top="0.75" bottom="0.75" header="0.51180555555555496" footer="0.51180555555555496"/>
  <pageSetup firstPageNumber="0" orientation="landscape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 Brigada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Hombro</dc:creator>
  <cp:lastModifiedBy>Hombro</cp:lastModifiedBy>
  <cp:revision>2</cp:revision>
  <cp:lastPrinted>2016-04-23T21:03:07Z</cp:lastPrinted>
  <dcterms:created xsi:type="dcterms:W3CDTF">2016-04-11T21:09:48Z</dcterms:created>
  <dcterms:modified xsi:type="dcterms:W3CDTF">2022-10-17T23:14:40Z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